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16" windowHeight="6636" activeTab="0"/>
  </bookViews>
  <sheets>
    <sheet name="ILI for Pipe w Releases, 99-03" sheetId="1" r:id="rId1"/>
    <sheet name="Sheet2" sheetId="2" r:id="rId2"/>
    <sheet name="Sheet3" sheetId="3" r:id="rId3"/>
  </sheets>
  <definedNames/>
  <calcPr fullCalcOnLoad="1"/>
</workbook>
</file>

<file path=xl/sharedStrings.xml><?xml version="1.0" encoding="utf-8"?>
<sst xmlns="http://schemas.openxmlformats.org/spreadsheetml/2006/main" count="67" uniqueCount="38">
  <si>
    <t>Yes</t>
  </si>
  <si>
    <t>Crude</t>
  </si>
  <si>
    <t>External Corrosion</t>
  </si>
  <si>
    <t>Internal Corrosion</t>
  </si>
  <si>
    <t>Prior Third Party Damage</t>
  </si>
  <si>
    <t>Subtotal</t>
  </si>
  <si>
    <t>Pipe Material, etc.**</t>
  </si>
  <si>
    <t>All Other Causes</t>
  </si>
  <si>
    <t>All Causes</t>
  </si>
  <si>
    <t>HVL</t>
  </si>
  <si>
    <t>Refined Product</t>
  </si>
  <si>
    <t>All Commodities</t>
  </si>
  <si>
    <t>External Corrosion: High resolution or low resolution MFL; ultrasonic tool</t>
  </si>
  <si>
    <t>Internal Corrosion: High resolution or low resolution MFL; ultrasonic tool</t>
  </si>
  <si>
    <t>Prior Third Party Damage: All tools</t>
  </si>
  <si>
    <t xml:space="preserve">Pipe Material, etc: geometry tool; caliper tool, crack tool, hard spot tool, other device </t>
  </si>
  <si>
    <t>**Pipe Material, etc. means "Pipe material, pipe seam, pipe weld or repair weld failure"</t>
  </si>
  <si>
    <t>Commodity</t>
  </si>
  <si>
    <t>Cause</t>
  </si>
  <si>
    <r>
      <t xml:space="preserve">Inspected by </t>
    </r>
    <r>
      <rPr>
        <b/>
        <i/>
        <sz val="9"/>
        <rFont val="Arial"/>
        <family val="2"/>
      </rPr>
      <t>Any Tool</t>
    </r>
    <r>
      <rPr>
        <b/>
        <sz val="9"/>
        <rFont val="Arial"/>
        <family val="2"/>
      </rPr>
      <t xml:space="preserve"> at the Point of Failure</t>
    </r>
  </si>
  <si>
    <t>The PPTS release record includes information on the following types of ILI tools:</t>
  </si>
  <si>
    <t>High resolution magnetic flux tool</t>
  </si>
  <si>
    <t>Low resolution magnetic flux tool</t>
  </si>
  <si>
    <t>UT tool</t>
  </si>
  <si>
    <t>Geometry tool</t>
  </si>
  <si>
    <t>Caliper tool</t>
  </si>
  <si>
    <t>Crack tool</t>
  </si>
  <si>
    <t>Hard spot tool</t>
  </si>
  <si>
    <t>Other device</t>
  </si>
  <si>
    <t>NA</t>
  </si>
  <si>
    <t>* "Target Tools" are tools that target the pertinent anomaly or defect:</t>
  </si>
  <si>
    <t>No or Unknown</t>
  </si>
  <si>
    <t>All Incidents</t>
  </si>
  <si>
    <t>Target Tool as % of All Incidents</t>
  </si>
  <si>
    <t>%</t>
  </si>
  <si>
    <r>
      <t xml:space="preserve">This table provides a snapshot of the use of ILI in onshore pipe that was involved in a release of 5 barrels or more over the 1999-2003 period.  The columns under the heading "Inspected by </t>
    </r>
    <r>
      <rPr>
        <i/>
        <sz val="9"/>
        <rFont val="Arial"/>
        <family val="2"/>
      </rPr>
      <t>Any</t>
    </r>
    <r>
      <rPr>
        <sz val="9"/>
        <rFont val="Arial"/>
        <family val="2"/>
      </rPr>
      <t xml:space="preserve"> Tool at the Point of Failure" describe whether a pipe had been inspected, and provide a snapshot of total tool use.  The column labeled "Inspected by </t>
    </r>
    <r>
      <rPr>
        <i/>
        <sz val="9"/>
        <rFont val="Arial"/>
        <family val="2"/>
      </rPr>
      <t>Target Tool</t>
    </r>
    <r>
      <rPr>
        <sz val="9"/>
        <rFont val="Arial"/>
        <family val="2"/>
      </rPr>
      <t xml:space="preserve"> at the Point of Failure" includes only those incidents where the pipe had been inspected by a tool that was designed to find the specific type of anomaly or defect involved.  See list in footnote below.  Please note that some categories include too few incidents to draw general conclusions from the data.  This table will be updated annually.</t>
    </r>
  </si>
  <si>
    <r>
      <t xml:space="preserve">Inspected by </t>
    </r>
    <r>
      <rPr>
        <b/>
        <i/>
        <sz val="9"/>
        <rFont val="Arial"/>
        <family val="2"/>
      </rPr>
      <t>Target Tool</t>
    </r>
    <r>
      <rPr>
        <b/>
        <sz val="9"/>
        <rFont val="Arial"/>
        <family val="2"/>
      </rPr>
      <t>* at the Point of Failure</t>
    </r>
  </si>
  <si>
    <t>PPTS Onshore Pipe Incidents, 5 barrels or more, 1999-2003 (Number of Incidents)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</si>
</sst>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5">
    <font>
      <sz val="10"/>
      <name val="Arial"/>
      <family val="0"/>
    </font>
    <font>
      <sz val="9"/>
      <name val="Arial"/>
      <family val="2"/>
    </font>
    <font>
      <b/>
      <sz val="9"/>
      <name val="Arial"/>
      <family val="2"/>
    </font>
    <font>
      <b/>
      <i/>
      <sz val="9"/>
      <name val="Arial"/>
      <family val="2"/>
    </font>
    <font>
      <i/>
      <sz val="9"/>
      <name val="Arial"/>
      <family val="2"/>
    </font>
  </fonts>
  <fills count="2">
    <fill>
      <patternFill/>
    </fill>
    <fill>
      <patternFill patternType="gray125"/>
    </fill>
  </fills>
  <borders count="31">
    <border>
      <left/>
      <right/>
      <top/>
      <bottom/>
      <diagonal/>
    </border>
    <border>
      <left style="thin"/>
      <right>
        <color indexed="63"/>
      </right>
      <top style="thin"/>
      <bottom style="thin"/>
    </border>
    <border>
      <left style="medium"/>
      <right style="thin"/>
      <top style="thin"/>
      <bottom style="thin"/>
    </border>
    <border>
      <left style="medium"/>
      <right style="thin"/>
      <top>
        <color indexed="63"/>
      </top>
      <bottom>
        <color indexed="63"/>
      </bottom>
    </border>
    <border>
      <left style="medium"/>
      <right style="thin"/>
      <top>
        <color indexed="63"/>
      </top>
      <bottom style="medium"/>
    </border>
    <border>
      <left style="thin"/>
      <right>
        <color indexed="63"/>
      </right>
      <top style="dashed"/>
      <bottom style="dashed"/>
    </border>
    <border>
      <left style="thin"/>
      <right>
        <color indexed="63"/>
      </right>
      <top style="dashed"/>
      <bottom style="medium"/>
    </border>
    <border>
      <left style="medium"/>
      <right>
        <color indexed="63"/>
      </right>
      <top>
        <color indexed="63"/>
      </top>
      <bottom style="thin"/>
    </border>
    <border>
      <left>
        <color indexed="63"/>
      </left>
      <right>
        <color indexed="63"/>
      </right>
      <top style="dashed"/>
      <bottom style="dashed"/>
    </border>
    <border>
      <left>
        <color indexed="63"/>
      </left>
      <right>
        <color indexed="63"/>
      </right>
      <top style="dashed"/>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dashed"/>
      <bottom style="dashed"/>
    </border>
    <border>
      <left>
        <color indexed="63"/>
      </left>
      <right style="thin"/>
      <top style="dashed"/>
      <bottom style="medium"/>
    </border>
    <border>
      <left style="thin"/>
      <right style="thin"/>
      <top style="thin"/>
      <bottom>
        <color indexed="63"/>
      </bottom>
    </border>
    <border>
      <left style="thin"/>
      <right style="thin"/>
      <top>
        <color indexed="63"/>
      </top>
      <bottom>
        <color indexed="63"/>
      </bottom>
    </border>
    <border>
      <left style="thin"/>
      <right style="thin"/>
      <top style="dashed"/>
      <bottom style="dashed"/>
    </border>
    <border>
      <left style="thin"/>
      <right style="thin"/>
      <top style="dashed"/>
      <bottom style="medium"/>
    </border>
    <border>
      <left>
        <color indexed="63"/>
      </left>
      <right style="medium"/>
      <top>
        <color indexed="63"/>
      </top>
      <bottom>
        <color indexed="63"/>
      </bottom>
    </border>
    <border>
      <left>
        <color indexed="63"/>
      </left>
      <right style="medium"/>
      <top style="dashed"/>
      <bottom style="dashed"/>
    </border>
    <border>
      <left>
        <color indexed="63"/>
      </left>
      <right style="medium"/>
      <top style="dashed"/>
      <bottom style="mediu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xf>
    <xf numFmtId="0" fontId="2" fillId="0" borderId="1" xfId="0" applyFont="1" applyFill="1" applyBorder="1" applyAlignment="1">
      <alignment horizontal="center"/>
    </xf>
    <xf numFmtId="0" fontId="1" fillId="0" borderId="0" xfId="0" applyFont="1" applyFill="1" applyBorder="1" applyAlignment="1">
      <alignment/>
    </xf>
    <xf numFmtId="0" fontId="2" fillId="0" borderId="2" xfId="0" applyFont="1" applyFill="1" applyBorder="1" applyAlignment="1">
      <alignment horizontal="center" wrapText="1"/>
    </xf>
    <xf numFmtId="0" fontId="1" fillId="0" borderId="3" xfId="0" applyFont="1" applyFill="1" applyBorder="1" applyAlignment="1">
      <alignment wrapText="1"/>
    </xf>
    <xf numFmtId="0" fontId="1" fillId="0" borderId="4" xfId="0" applyFont="1" applyFill="1" applyBorder="1" applyAlignment="1">
      <alignment wrapText="1"/>
    </xf>
    <xf numFmtId="0" fontId="1" fillId="0" borderId="5" xfId="0" applyFont="1" applyFill="1" applyBorder="1" applyAlignment="1">
      <alignment horizontal="right"/>
    </xf>
    <xf numFmtId="0" fontId="1" fillId="0" borderId="6" xfId="0" applyFont="1" applyFill="1" applyBorder="1" applyAlignment="1">
      <alignment horizontal="right"/>
    </xf>
    <xf numFmtId="0" fontId="2" fillId="0" borderId="7" xfId="0" applyFont="1" applyBorder="1" applyAlignment="1">
      <alignment horizontal="center"/>
    </xf>
    <xf numFmtId="0" fontId="2" fillId="0" borderId="0" xfId="0" applyFont="1" applyBorder="1" applyAlignment="1">
      <alignment horizontal="center"/>
    </xf>
    <xf numFmtId="0" fontId="0" fillId="0" borderId="8" xfId="0" applyBorder="1" applyAlignment="1">
      <alignment/>
    </xf>
    <xf numFmtId="0" fontId="0" fillId="0" borderId="9" xfId="0" applyBorder="1" applyAlignment="1">
      <alignment/>
    </xf>
    <xf numFmtId="0" fontId="1" fillId="0" borderId="0" xfId="0" applyFont="1" applyAlignment="1">
      <alignment horizontal="righ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5" xfId="0" applyBorder="1" applyAlignment="1">
      <alignment/>
    </xf>
    <xf numFmtId="0" fontId="0" fillId="0" borderId="12" xfId="0" applyBorder="1" applyAlignment="1">
      <alignment/>
    </xf>
    <xf numFmtId="0" fontId="0" fillId="0" borderId="6" xfId="0"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 fillId="0" borderId="18" xfId="0" applyFont="1" applyBorder="1" applyAlignment="1">
      <alignment horizontal="right" wrapText="1"/>
    </xf>
    <xf numFmtId="167" fontId="0" fillId="0" borderId="18" xfId="0" applyNumberFormat="1" applyBorder="1" applyAlignment="1">
      <alignment horizontal="right"/>
    </xf>
    <xf numFmtId="167" fontId="0" fillId="0" borderId="19" xfId="0" applyNumberFormat="1" applyBorder="1" applyAlignment="1">
      <alignment horizontal="right"/>
    </xf>
    <xf numFmtId="167" fontId="0" fillId="0" borderId="20" xfId="0" applyNumberFormat="1" applyBorder="1" applyAlignment="1">
      <alignment horizontal="right"/>
    </xf>
    <xf numFmtId="0" fontId="2" fillId="0" borderId="1"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right"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7" xfId="0" applyFont="1" applyBorder="1" applyAlignment="1">
      <alignment horizontal="center" wrapText="1"/>
    </xf>
    <xf numFmtId="0" fontId="1" fillId="0" borderId="3" xfId="0" applyFont="1" applyFill="1" applyBorder="1" applyAlignment="1">
      <alignment wrapText="1"/>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51"/>
  <sheetViews>
    <sheetView tabSelected="1" workbookViewId="0" topLeftCell="A17">
      <selection activeCell="J7" sqref="J7"/>
    </sheetView>
  </sheetViews>
  <sheetFormatPr defaultColWidth="9.140625" defaultRowHeight="12.75"/>
  <cols>
    <col min="1" max="1" width="3.7109375" style="1" customWidth="1"/>
    <col min="2" max="2" width="10.28125" style="1" customWidth="1"/>
    <col min="3" max="3" width="21.8515625" style="1" customWidth="1"/>
    <col min="4" max="7" width="12.00390625" style="1" customWidth="1"/>
    <col min="8" max="8" width="10.8515625" style="13" customWidth="1"/>
    <col min="9" max="16384" width="8.8515625" style="1" customWidth="1"/>
  </cols>
  <sheetData>
    <row r="1" spans="2:8" ht="84" customHeight="1">
      <c r="B1" s="41" t="s">
        <v>35</v>
      </c>
      <c r="C1" s="41"/>
      <c r="D1" s="41"/>
      <c r="E1" s="41"/>
      <c r="F1" s="41"/>
      <c r="G1" s="41"/>
      <c r="H1" s="41"/>
    </row>
    <row r="2" ht="12" thickBot="1"/>
    <row r="3" spans="2:8" ht="18.75" customHeight="1">
      <c r="B3" s="38" t="s">
        <v>37</v>
      </c>
      <c r="C3" s="39"/>
      <c r="D3" s="39"/>
      <c r="E3" s="39"/>
      <c r="F3" s="39"/>
      <c r="G3" s="39"/>
      <c r="H3" s="40"/>
    </row>
    <row r="4" spans="2:8" ht="51" customHeight="1">
      <c r="B4" s="9"/>
      <c r="C4" s="10"/>
      <c r="D4" s="34" t="s">
        <v>19</v>
      </c>
      <c r="E4" s="35"/>
      <c r="F4" s="36"/>
      <c r="G4" s="21" t="s">
        <v>36</v>
      </c>
      <c r="H4" s="25" t="s">
        <v>33</v>
      </c>
    </row>
    <row r="5" spans="2:8" ht="25.5" customHeight="1">
      <c r="B5" s="4" t="s">
        <v>17</v>
      </c>
      <c r="C5" s="2" t="s">
        <v>18</v>
      </c>
      <c r="D5" s="29" t="s">
        <v>31</v>
      </c>
      <c r="E5" s="30" t="s">
        <v>0</v>
      </c>
      <c r="F5" s="31" t="s">
        <v>32</v>
      </c>
      <c r="G5" s="32" t="s">
        <v>0</v>
      </c>
      <c r="H5" s="33" t="s">
        <v>34</v>
      </c>
    </row>
    <row r="6" spans="2:8" ht="12.75">
      <c r="B6" s="5" t="s">
        <v>1</v>
      </c>
      <c r="C6" s="3" t="s">
        <v>2</v>
      </c>
      <c r="D6" s="14">
        <v>89</v>
      </c>
      <c r="E6" s="15">
        <v>10</v>
      </c>
      <c r="F6" s="16">
        <v>99</v>
      </c>
      <c r="G6" s="22">
        <v>10</v>
      </c>
      <c r="H6" s="26">
        <f>G6/F6*100</f>
        <v>10.1010101010101</v>
      </c>
    </row>
    <row r="7" spans="2:8" ht="12.75">
      <c r="B7" s="5"/>
      <c r="C7" s="3" t="s">
        <v>3</v>
      </c>
      <c r="D7" s="14">
        <v>94</v>
      </c>
      <c r="E7" s="15">
        <v>8</v>
      </c>
      <c r="F7" s="16">
        <v>102</v>
      </c>
      <c r="G7" s="22">
        <v>8</v>
      </c>
      <c r="H7" s="26">
        <f>G7/F7*100</f>
        <v>7.8431372549019605</v>
      </c>
    </row>
    <row r="8" spans="2:8" ht="12.75">
      <c r="B8" s="5"/>
      <c r="C8" s="3" t="s">
        <v>4</v>
      </c>
      <c r="D8" s="14">
        <v>5</v>
      </c>
      <c r="E8" s="15">
        <v>2</v>
      </c>
      <c r="F8" s="16">
        <v>7</v>
      </c>
      <c r="G8" s="22">
        <v>2</v>
      </c>
      <c r="H8" s="26">
        <f>G8/F8*100</f>
        <v>28.57142857142857</v>
      </c>
    </row>
    <row r="9" spans="2:8" ht="12.75">
      <c r="B9" s="5"/>
      <c r="C9" s="7" t="s">
        <v>5</v>
      </c>
      <c r="D9" s="17">
        <f>SUM(D6:D8)</f>
        <v>188</v>
      </c>
      <c r="E9" s="11">
        <f>SUM(E6:E8)</f>
        <v>20</v>
      </c>
      <c r="F9" s="18">
        <f>SUM(F6:F8)</f>
        <v>208</v>
      </c>
      <c r="G9" s="23">
        <f>SUM(G6:G8)</f>
        <v>20</v>
      </c>
      <c r="H9" s="27">
        <f>G9/F9*100</f>
        <v>9.615384615384617</v>
      </c>
    </row>
    <row r="10" spans="2:8" ht="12.75">
      <c r="B10" s="5"/>
      <c r="C10" s="3" t="s">
        <v>6</v>
      </c>
      <c r="D10" s="14">
        <v>5</v>
      </c>
      <c r="E10" s="15">
        <v>13</v>
      </c>
      <c r="F10" s="16">
        <v>18</v>
      </c>
      <c r="G10" s="22">
        <v>7</v>
      </c>
      <c r="H10" s="26">
        <f>G10/F10*100</f>
        <v>38.88888888888889</v>
      </c>
    </row>
    <row r="11" spans="2:8" ht="12.75">
      <c r="B11" s="5"/>
      <c r="C11" s="3" t="s">
        <v>7</v>
      </c>
      <c r="D11" s="14">
        <v>67</v>
      </c>
      <c r="E11" s="15">
        <v>21</v>
      </c>
      <c r="F11" s="16">
        <v>88</v>
      </c>
      <c r="G11" s="22"/>
      <c r="H11" s="26" t="s">
        <v>29</v>
      </c>
    </row>
    <row r="12" spans="2:8" ht="13.5" thickBot="1">
      <c r="B12" s="6"/>
      <c r="C12" s="8" t="s">
        <v>8</v>
      </c>
      <c r="D12" s="19">
        <v>260</v>
      </c>
      <c r="E12" s="12">
        <v>54</v>
      </c>
      <c r="F12" s="20">
        <v>314</v>
      </c>
      <c r="G12" s="24">
        <v>27</v>
      </c>
      <c r="H12" s="28" t="s">
        <v>29</v>
      </c>
    </row>
    <row r="13" spans="2:8" ht="12.75">
      <c r="B13" s="5" t="s">
        <v>9</v>
      </c>
      <c r="C13" s="3" t="s">
        <v>2</v>
      </c>
      <c r="D13" s="14">
        <v>6</v>
      </c>
      <c r="E13" s="15">
        <v>2</v>
      </c>
      <c r="F13" s="16">
        <v>8</v>
      </c>
      <c r="G13" s="22">
        <v>2</v>
      </c>
      <c r="H13" s="26">
        <f>G13/F13*100</f>
        <v>25</v>
      </c>
    </row>
    <row r="14" spans="2:8" ht="12.75">
      <c r="B14" s="5"/>
      <c r="C14" s="3" t="s">
        <v>3</v>
      </c>
      <c r="D14" s="14">
        <v>0</v>
      </c>
      <c r="E14" s="15">
        <v>0</v>
      </c>
      <c r="F14" s="16">
        <v>0</v>
      </c>
      <c r="G14" s="22">
        <v>0</v>
      </c>
      <c r="H14" s="26"/>
    </row>
    <row r="15" spans="2:8" ht="12.75">
      <c r="B15" s="5"/>
      <c r="C15" s="3" t="s">
        <v>4</v>
      </c>
      <c r="D15" s="14">
        <v>1</v>
      </c>
      <c r="E15" s="15">
        <v>1</v>
      </c>
      <c r="F15" s="16">
        <v>2</v>
      </c>
      <c r="G15" s="22">
        <v>1</v>
      </c>
      <c r="H15" s="26">
        <f>G15/F15*100</f>
        <v>50</v>
      </c>
    </row>
    <row r="16" spans="2:8" ht="12.75">
      <c r="B16" s="5"/>
      <c r="C16" s="7" t="s">
        <v>5</v>
      </c>
      <c r="D16" s="17">
        <f>SUM(D13:D15)</f>
        <v>7</v>
      </c>
      <c r="E16" s="11">
        <f>SUM(E13:E15)</f>
        <v>3</v>
      </c>
      <c r="F16" s="18">
        <f>SUM(F13:F15)</f>
        <v>10</v>
      </c>
      <c r="G16" s="23">
        <f>SUM(G13:G15)</f>
        <v>3</v>
      </c>
      <c r="H16" s="27">
        <f>G16/F16*100</f>
        <v>30</v>
      </c>
    </row>
    <row r="17" spans="2:8" ht="12.75">
      <c r="B17" s="5"/>
      <c r="C17" s="3" t="s">
        <v>6</v>
      </c>
      <c r="D17" s="14">
        <v>5</v>
      </c>
      <c r="E17" s="15">
        <v>2</v>
      </c>
      <c r="F17" s="16">
        <v>7</v>
      </c>
      <c r="G17" s="22">
        <v>1</v>
      </c>
      <c r="H17" s="26">
        <f>G17/F17*100</f>
        <v>14.285714285714285</v>
      </c>
    </row>
    <row r="18" spans="2:8" ht="12.75">
      <c r="B18" s="5"/>
      <c r="C18" s="3" t="s">
        <v>7</v>
      </c>
      <c r="D18" s="14">
        <v>37</v>
      </c>
      <c r="E18" s="15">
        <v>7</v>
      </c>
      <c r="F18" s="16">
        <v>44</v>
      </c>
      <c r="G18" s="22"/>
      <c r="H18" s="26" t="s">
        <v>29</v>
      </c>
    </row>
    <row r="19" spans="2:8" ht="13.5" thickBot="1">
      <c r="B19" s="6"/>
      <c r="C19" s="8" t="s">
        <v>8</v>
      </c>
      <c r="D19" s="19">
        <v>49</v>
      </c>
      <c r="E19" s="12">
        <v>12</v>
      </c>
      <c r="F19" s="20">
        <v>61</v>
      </c>
      <c r="G19" s="24">
        <v>4</v>
      </c>
      <c r="H19" s="28" t="s">
        <v>29</v>
      </c>
    </row>
    <row r="20" spans="2:8" ht="12.75">
      <c r="B20" s="37" t="s">
        <v>10</v>
      </c>
      <c r="C20" s="3" t="s">
        <v>2</v>
      </c>
      <c r="D20" s="14">
        <v>15</v>
      </c>
      <c r="E20" s="15">
        <v>14</v>
      </c>
      <c r="F20" s="16">
        <v>29</v>
      </c>
      <c r="G20" s="22">
        <v>14</v>
      </c>
      <c r="H20" s="26">
        <f>G20/F20*100</f>
        <v>48.275862068965516</v>
      </c>
    </row>
    <row r="21" spans="2:8" ht="12.75">
      <c r="B21" s="37"/>
      <c r="C21" s="3" t="s">
        <v>3</v>
      </c>
      <c r="D21" s="14">
        <v>2</v>
      </c>
      <c r="E21" s="15"/>
      <c r="F21" s="16">
        <v>2</v>
      </c>
      <c r="G21" s="22"/>
      <c r="H21" s="26">
        <f>G21/F21*100</f>
        <v>0</v>
      </c>
    </row>
    <row r="22" spans="2:8" ht="12.75">
      <c r="B22" s="5"/>
      <c r="C22" s="3" t="s">
        <v>4</v>
      </c>
      <c r="D22" s="14">
        <v>4</v>
      </c>
      <c r="E22" s="15">
        <v>11</v>
      </c>
      <c r="F22" s="16">
        <v>15</v>
      </c>
      <c r="G22" s="22">
        <v>11</v>
      </c>
      <c r="H22" s="26">
        <f>G22/F22*100</f>
        <v>73.33333333333333</v>
      </c>
    </row>
    <row r="23" spans="2:8" ht="12.75">
      <c r="B23" s="5"/>
      <c r="C23" s="7" t="s">
        <v>5</v>
      </c>
      <c r="D23" s="17">
        <f>SUM(D20:D22)</f>
        <v>21</v>
      </c>
      <c r="E23" s="11">
        <f>SUM(E20:E22)</f>
        <v>25</v>
      </c>
      <c r="F23" s="18">
        <f>SUM(F20:F22)</f>
        <v>46</v>
      </c>
      <c r="G23" s="23">
        <f>SUM(G20:G22)</f>
        <v>25</v>
      </c>
      <c r="H23" s="27">
        <f>G23/F23*100</f>
        <v>54.347826086956516</v>
      </c>
    </row>
    <row r="24" spans="2:8" ht="12.75">
      <c r="B24" s="5"/>
      <c r="C24" s="3" t="s">
        <v>6</v>
      </c>
      <c r="D24" s="14">
        <v>8</v>
      </c>
      <c r="E24" s="15">
        <v>10</v>
      </c>
      <c r="F24" s="16">
        <v>18</v>
      </c>
      <c r="G24" s="22">
        <v>5</v>
      </c>
      <c r="H24" s="26">
        <f>G24/F24*100</f>
        <v>27.77777777777778</v>
      </c>
    </row>
    <row r="25" spans="2:8" ht="12.75">
      <c r="B25" s="5"/>
      <c r="C25" s="3" t="s">
        <v>7</v>
      </c>
      <c r="D25" s="14">
        <v>54</v>
      </c>
      <c r="E25" s="15">
        <v>34</v>
      </c>
      <c r="F25" s="16">
        <v>88</v>
      </c>
      <c r="G25" s="22"/>
      <c r="H25" s="26" t="s">
        <v>29</v>
      </c>
    </row>
    <row r="26" spans="2:8" ht="13.5" thickBot="1">
      <c r="B26" s="6"/>
      <c r="C26" s="8" t="s">
        <v>8</v>
      </c>
      <c r="D26" s="19">
        <v>83</v>
      </c>
      <c r="E26" s="12">
        <v>69</v>
      </c>
      <c r="F26" s="20">
        <v>152</v>
      </c>
      <c r="G26" s="24">
        <v>30</v>
      </c>
      <c r="H26" s="28" t="s">
        <v>29</v>
      </c>
    </row>
    <row r="27" spans="2:8" ht="12.75">
      <c r="B27" s="37" t="s">
        <v>11</v>
      </c>
      <c r="C27" s="3" t="s">
        <v>2</v>
      </c>
      <c r="D27" s="14">
        <f aca="true" t="shared" si="0" ref="D27:G33">D6+D13+D20</f>
        <v>110</v>
      </c>
      <c r="E27" s="15">
        <f t="shared" si="0"/>
        <v>26</v>
      </c>
      <c r="F27" s="16">
        <f t="shared" si="0"/>
        <v>136</v>
      </c>
      <c r="G27" s="22">
        <f t="shared" si="0"/>
        <v>26</v>
      </c>
      <c r="H27" s="26">
        <f>G27/F27*100</f>
        <v>19.11764705882353</v>
      </c>
    </row>
    <row r="28" spans="2:8" ht="12.75">
      <c r="B28" s="37"/>
      <c r="C28" s="3" t="s">
        <v>3</v>
      </c>
      <c r="D28" s="14">
        <f t="shared" si="0"/>
        <v>96</v>
      </c>
      <c r="E28" s="15">
        <f t="shared" si="0"/>
        <v>8</v>
      </c>
      <c r="F28" s="16">
        <f t="shared" si="0"/>
        <v>104</v>
      </c>
      <c r="G28" s="22">
        <f t="shared" si="0"/>
        <v>8</v>
      </c>
      <c r="H28" s="26">
        <f>G28/F28*100</f>
        <v>7.6923076923076925</v>
      </c>
    </row>
    <row r="29" spans="2:8" ht="12.75">
      <c r="B29" s="5"/>
      <c r="C29" s="3" t="s">
        <v>4</v>
      </c>
      <c r="D29" s="14">
        <f t="shared" si="0"/>
        <v>10</v>
      </c>
      <c r="E29" s="15">
        <f t="shared" si="0"/>
        <v>14</v>
      </c>
      <c r="F29" s="16">
        <f t="shared" si="0"/>
        <v>24</v>
      </c>
      <c r="G29" s="22">
        <f t="shared" si="0"/>
        <v>14</v>
      </c>
      <c r="H29" s="26">
        <f>G29/F29*100</f>
        <v>58.333333333333336</v>
      </c>
    </row>
    <row r="30" spans="2:8" ht="12.75">
      <c r="B30" s="5"/>
      <c r="C30" s="7" t="s">
        <v>5</v>
      </c>
      <c r="D30" s="17">
        <f t="shared" si="0"/>
        <v>216</v>
      </c>
      <c r="E30" s="11">
        <f t="shared" si="0"/>
        <v>48</v>
      </c>
      <c r="F30" s="18">
        <f t="shared" si="0"/>
        <v>264</v>
      </c>
      <c r="G30" s="23">
        <f t="shared" si="0"/>
        <v>48</v>
      </c>
      <c r="H30" s="27">
        <f>G30/F30*100</f>
        <v>18.181818181818183</v>
      </c>
    </row>
    <row r="31" spans="2:8" ht="12.75">
      <c r="B31" s="5"/>
      <c r="C31" s="3" t="s">
        <v>6</v>
      </c>
      <c r="D31" s="14">
        <f t="shared" si="0"/>
        <v>18</v>
      </c>
      <c r="E31" s="15">
        <f t="shared" si="0"/>
        <v>25</v>
      </c>
      <c r="F31" s="16">
        <f t="shared" si="0"/>
        <v>43</v>
      </c>
      <c r="G31" s="22">
        <f t="shared" si="0"/>
        <v>13</v>
      </c>
      <c r="H31" s="26">
        <f>G31/F31*100</f>
        <v>30.23255813953488</v>
      </c>
    </row>
    <row r="32" spans="2:8" ht="12.75">
      <c r="B32" s="5"/>
      <c r="C32" s="3" t="s">
        <v>7</v>
      </c>
      <c r="D32" s="14">
        <f t="shared" si="0"/>
        <v>158</v>
      </c>
      <c r="E32" s="15">
        <f t="shared" si="0"/>
        <v>62</v>
      </c>
      <c r="F32" s="16">
        <f t="shared" si="0"/>
        <v>220</v>
      </c>
      <c r="G32" s="22"/>
      <c r="H32" s="26" t="s">
        <v>29</v>
      </c>
    </row>
    <row r="33" spans="2:8" ht="13.5" thickBot="1">
      <c r="B33" s="6"/>
      <c r="C33" s="8" t="s">
        <v>8</v>
      </c>
      <c r="D33" s="19">
        <f t="shared" si="0"/>
        <v>392</v>
      </c>
      <c r="E33" s="12">
        <f t="shared" si="0"/>
        <v>135</v>
      </c>
      <c r="F33" s="20">
        <f t="shared" si="0"/>
        <v>527</v>
      </c>
      <c r="G33" s="24">
        <f t="shared" si="0"/>
        <v>61</v>
      </c>
      <c r="H33" s="28" t="s">
        <v>29</v>
      </c>
    </row>
    <row r="35" ht="11.25">
      <c r="B35" s="1" t="s">
        <v>30</v>
      </c>
    </row>
    <row r="36" ht="11.25">
      <c r="B36" s="1" t="s">
        <v>12</v>
      </c>
    </row>
    <row r="37" ht="11.25">
      <c r="B37" s="1" t="s">
        <v>13</v>
      </c>
    </row>
    <row r="38" ht="11.25">
      <c r="B38" s="1" t="s">
        <v>14</v>
      </c>
    </row>
    <row r="39" ht="11.25">
      <c r="B39" s="1" t="s">
        <v>15</v>
      </c>
    </row>
    <row r="41" ht="11.25">
      <c r="B41" s="1" t="s">
        <v>16</v>
      </c>
    </row>
    <row r="43" ht="11.25">
      <c r="B43" s="1" t="s">
        <v>20</v>
      </c>
    </row>
    <row r="44" ht="11.25">
      <c r="B44" s="1" t="s">
        <v>21</v>
      </c>
    </row>
    <row r="45" ht="11.25">
      <c r="B45" s="1" t="s">
        <v>22</v>
      </c>
    </row>
    <row r="46" ht="11.25">
      <c r="B46" s="1" t="s">
        <v>23</v>
      </c>
    </row>
    <row r="47" ht="11.25">
      <c r="B47" s="1" t="s">
        <v>24</v>
      </c>
    </row>
    <row r="48" ht="11.25">
      <c r="B48" s="1" t="s">
        <v>25</v>
      </c>
    </row>
    <row r="49" ht="11.25">
      <c r="B49" s="1" t="s">
        <v>26</v>
      </c>
    </row>
    <row r="50" ht="11.25">
      <c r="B50" s="1" t="s">
        <v>27</v>
      </c>
    </row>
    <row r="51" ht="11.25">
      <c r="B51" s="1" t="s">
        <v>28</v>
      </c>
    </row>
  </sheetData>
  <mergeCells count="5">
    <mergeCell ref="D4:F4"/>
    <mergeCell ref="B27:B28"/>
    <mergeCell ref="B3:H3"/>
    <mergeCell ref="B1:H1"/>
    <mergeCell ref="B20:B21"/>
  </mergeCells>
  <printOptions/>
  <pageMargins left="0.75" right="0.75" top="0.84" bottom="0.94" header="0.5" footer="0.5"/>
  <pageSetup horizontalDpi="300" verticalDpi="300" orientation="portrait" scale="89" r:id="rId1"/>
  <headerFooter alignWithMargins="0">
    <oddHeader>&amp;C&amp;A</oddHeader>
    <oddFooter>&amp;L&amp;"Arial,Bold"Allegro Energy Consulting&amp;C&amp;9Prepared September 2004.  Contact Cheryl J. Trench
with questions: 212-787-6923 or ctrench@rcn.com&amp;R&amp;9&amp;P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Allegro Energy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ILI for Web 1999-2003</dc:title>
  <dc:subject/>
  <dc:creator>Cheryl J. Trench</dc:creator>
  <cp:keywords/>
  <dc:description>ILI tools run in onshore pipe that was involved in a release of 5 barrels or more over the 1999-2001 period.  Separates any tool from "target tools," those that are designed to find the anomaly or defect involved.</dc:description>
  <cp:lastModifiedBy>Cheryl J. Trench</cp:lastModifiedBy>
  <cp:lastPrinted>2004-10-02T17:53:50Z</cp:lastPrinted>
  <dcterms:created xsi:type="dcterms:W3CDTF">2003-02-04T19:20:02Z</dcterms:created>
  <dcterms:modified xsi:type="dcterms:W3CDTF">2004-10-02T17:58:44Z</dcterms:modified>
  <cp:category/>
  <cp:version/>
  <cp:contentType/>
  <cp:contentStatus/>
</cp:coreProperties>
</file>